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stura Mauro\Censimenti\Censimento permanente della popolazione\2019\Diffusione risultati\"/>
    </mc:Choice>
  </mc:AlternateContent>
  <bookViews>
    <workbookView xWindow="0" yWindow="0" windowWidth="17256" windowHeight="5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Y28" i="1" l="1"/>
  <c r="V28" i="1"/>
  <c r="S28" i="1"/>
  <c r="M28" i="1"/>
  <c r="J28" i="1"/>
  <c r="G28" i="1"/>
  <c r="Y26" i="1"/>
  <c r="V26" i="1"/>
  <c r="S26" i="1"/>
  <c r="M26" i="1"/>
  <c r="J26" i="1"/>
  <c r="G26" i="1"/>
  <c r="X24" i="1"/>
  <c r="W24" i="1"/>
  <c r="Y23" i="1"/>
  <c r="Y22" i="1"/>
  <c r="Y24" i="1" s="1"/>
  <c r="U24" i="1"/>
  <c r="T24" i="1"/>
  <c r="V23" i="1"/>
  <c r="V22" i="1"/>
  <c r="V24" i="1" s="1"/>
  <c r="R24" i="1"/>
  <c r="Q24" i="1"/>
  <c r="S23" i="1"/>
  <c r="S22" i="1"/>
  <c r="S24" i="1" s="1"/>
  <c r="L24" i="1"/>
  <c r="K24" i="1"/>
  <c r="M23" i="1"/>
  <c r="M22" i="1"/>
  <c r="M24" i="1" s="1"/>
  <c r="I24" i="1"/>
  <c r="H24" i="1"/>
  <c r="J23" i="1"/>
  <c r="J22" i="1"/>
  <c r="F24" i="1"/>
  <c r="E24" i="1"/>
  <c r="G23" i="1"/>
  <c r="G22" i="1"/>
  <c r="X20" i="1"/>
  <c r="W20" i="1"/>
  <c r="Y19" i="1"/>
  <c r="Y18" i="1"/>
  <c r="Y17" i="1"/>
  <c r="U20" i="1"/>
  <c r="T20" i="1"/>
  <c r="V19" i="1"/>
  <c r="V18" i="1"/>
  <c r="V17" i="1"/>
  <c r="R20" i="1"/>
  <c r="Q20" i="1"/>
  <c r="S19" i="1"/>
  <c r="S18" i="1"/>
  <c r="S17" i="1"/>
  <c r="L20" i="1"/>
  <c r="K20" i="1"/>
  <c r="M19" i="1"/>
  <c r="M18" i="1"/>
  <c r="M17" i="1"/>
  <c r="I20" i="1"/>
  <c r="H20" i="1"/>
  <c r="J19" i="1"/>
  <c r="J18" i="1"/>
  <c r="J17" i="1"/>
  <c r="F20" i="1"/>
  <c r="E20" i="1"/>
  <c r="G19" i="1"/>
  <c r="G18" i="1"/>
  <c r="G17" i="1"/>
  <c r="X15" i="1"/>
  <c r="W15" i="1"/>
  <c r="Y14" i="1"/>
  <c r="Y13" i="1"/>
  <c r="Y12" i="1"/>
  <c r="Y11" i="1"/>
  <c r="U15" i="1"/>
  <c r="T15" i="1"/>
  <c r="V14" i="1"/>
  <c r="V13" i="1"/>
  <c r="V12" i="1"/>
  <c r="V11" i="1"/>
  <c r="R15" i="1"/>
  <c r="Q15" i="1"/>
  <c r="S14" i="1"/>
  <c r="S13" i="1"/>
  <c r="S12" i="1"/>
  <c r="S11" i="1"/>
  <c r="S15" i="1" s="1"/>
  <c r="L15" i="1"/>
  <c r="K15" i="1"/>
  <c r="M14" i="1"/>
  <c r="M13" i="1"/>
  <c r="M12" i="1"/>
  <c r="M11" i="1"/>
  <c r="I15" i="1"/>
  <c r="I30" i="1" s="1"/>
  <c r="H15" i="1"/>
  <c r="J14" i="1"/>
  <c r="J13" i="1"/>
  <c r="J12" i="1"/>
  <c r="J11" i="1"/>
  <c r="F15" i="1"/>
  <c r="E15" i="1"/>
  <c r="G14" i="1"/>
  <c r="G12" i="1"/>
  <c r="G11" i="1"/>
  <c r="X9" i="1"/>
  <c r="W9" i="1"/>
  <c r="Y8" i="1"/>
  <c r="Y7" i="1"/>
  <c r="Y6" i="1"/>
  <c r="U9" i="1"/>
  <c r="T9" i="1"/>
  <c r="V8" i="1"/>
  <c r="V7" i="1"/>
  <c r="V6" i="1"/>
  <c r="R9" i="1"/>
  <c r="R30" i="1" s="1"/>
  <c r="Q9" i="1"/>
  <c r="S8" i="1"/>
  <c r="S7" i="1"/>
  <c r="S6" i="1"/>
  <c r="L9" i="1"/>
  <c r="K9" i="1"/>
  <c r="M8" i="1"/>
  <c r="M7" i="1"/>
  <c r="M6" i="1"/>
  <c r="I9" i="1"/>
  <c r="H9" i="1"/>
  <c r="J8" i="1"/>
  <c r="J7" i="1"/>
  <c r="J6" i="1"/>
  <c r="F9" i="1"/>
  <c r="E9" i="1"/>
  <c r="G8" i="1"/>
  <c r="G7" i="1"/>
  <c r="G6" i="1"/>
  <c r="P28" i="1"/>
  <c r="D28" i="1"/>
  <c r="D26" i="1"/>
  <c r="P26" i="1"/>
  <c r="D17" i="1"/>
  <c r="C24" i="1"/>
  <c r="B24" i="1"/>
  <c r="D23" i="1"/>
  <c r="D22" i="1"/>
  <c r="C20" i="1"/>
  <c r="B20" i="1"/>
  <c r="D19" i="1"/>
  <c r="D18" i="1"/>
  <c r="C15" i="1"/>
  <c r="B15" i="1"/>
  <c r="D14" i="1"/>
  <c r="D13" i="1"/>
  <c r="D12" i="1"/>
  <c r="D11" i="1"/>
  <c r="C9" i="1"/>
  <c r="B9" i="1"/>
  <c r="D8" i="1"/>
  <c r="D7" i="1"/>
  <c r="D6" i="1"/>
  <c r="O30" i="1"/>
  <c r="N30" i="1"/>
  <c r="O24" i="1"/>
  <c r="P24" i="1"/>
  <c r="N24" i="1"/>
  <c r="P23" i="1"/>
  <c r="P22" i="1"/>
  <c r="O20" i="1"/>
  <c r="P20" i="1"/>
  <c r="N20" i="1"/>
  <c r="P18" i="1"/>
  <c r="P19" i="1"/>
  <c r="P17" i="1"/>
  <c r="O15" i="1"/>
  <c r="P15" i="1"/>
  <c r="N15" i="1"/>
  <c r="P12" i="1"/>
  <c r="P13" i="1"/>
  <c r="P14" i="1"/>
  <c r="P11" i="1"/>
  <c r="O9" i="1"/>
  <c r="P9" i="1"/>
  <c r="N9" i="1"/>
  <c r="P7" i="1"/>
  <c r="P8" i="1"/>
  <c r="P6" i="1"/>
  <c r="Y20" i="1" l="1"/>
  <c r="Y15" i="1"/>
  <c r="X30" i="1"/>
  <c r="W30" i="1"/>
  <c r="Y9" i="1"/>
  <c r="M20" i="1"/>
  <c r="K30" i="1"/>
  <c r="L30" i="1"/>
  <c r="M15" i="1"/>
  <c r="M9" i="1"/>
  <c r="V20" i="1"/>
  <c r="V15" i="1"/>
  <c r="U30" i="1"/>
  <c r="T30" i="1"/>
  <c r="V9" i="1"/>
  <c r="V30" i="1" s="1"/>
  <c r="J24" i="1"/>
  <c r="J20" i="1"/>
  <c r="J9" i="1"/>
  <c r="H30" i="1"/>
  <c r="J15" i="1"/>
  <c r="S20" i="1"/>
  <c r="Q30" i="1"/>
  <c r="S9" i="1"/>
  <c r="S30" i="1" s="1"/>
  <c r="G24" i="1"/>
  <c r="G20" i="1"/>
  <c r="E30" i="1"/>
  <c r="G15" i="1"/>
  <c r="F30" i="1"/>
  <c r="G9" i="1"/>
  <c r="P30" i="1"/>
  <c r="D24" i="1"/>
  <c r="D20" i="1"/>
  <c r="C30" i="1"/>
  <c r="D15" i="1"/>
  <c r="B30" i="1"/>
  <c r="D9" i="1"/>
  <c r="Y30" i="1" l="1"/>
  <c r="M30" i="1"/>
  <c r="J30" i="1"/>
  <c r="G30" i="1"/>
  <c r="D30" i="1"/>
</calcChain>
</file>

<file path=xl/sharedStrings.xml><?xml version="1.0" encoding="utf-8"?>
<sst xmlns="http://schemas.openxmlformats.org/spreadsheetml/2006/main" count="55" uniqueCount="30">
  <si>
    <t>Italia</t>
  </si>
  <si>
    <t>Piemonte</t>
  </si>
  <si>
    <t>Provincia di Cuneo</t>
  </si>
  <si>
    <t>Comune di Cuneo</t>
  </si>
  <si>
    <t>sesso</t>
  </si>
  <si>
    <t>M</t>
  </si>
  <si>
    <t>F</t>
  </si>
  <si>
    <t>T</t>
  </si>
  <si>
    <t>anno</t>
  </si>
  <si>
    <t>Area Geografica e paesi di cittadinanza</t>
  </si>
  <si>
    <t>Altri paesi europei</t>
  </si>
  <si>
    <t>Africa settentrionale</t>
  </si>
  <si>
    <t>Africa occidentale</t>
  </si>
  <si>
    <t>Africa orientale</t>
  </si>
  <si>
    <t>Africa centro-meridionale</t>
  </si>
  <si>
    <t>Asia occidentale</t>
  </si>
  <si>
    <t>Asia centro-meridionale</t>
  </si>
  <si>
    <t>America settentrionale</t>
  </si>
  <si>
    <t>America centro-meridionale</t>
  </si>
  <si>
    <t>Oceania</t>
  </si>
  <si>
    <t>Apolide</t>
  </si>
  <si>
    <t>Unione europea</t>
  </si>
  <si>
    <t>Europa centro-orientale</t>
  </si>
  <si>
    <t>Totale Europa</t>
  </si>
  <si>
    <t>Totale Africa</t>
  </si>
  <si>
    <t>Asia orientale</t>
  </si>
  <si>
    <t>Totale Asia</t>
  </si>
  <si>
    <t>Totale America</t>
  </si>
  <si>
    <t>Totale</t>
  </si>
  <si>
    <t>Popolazione straniera per sesso e area geografica di cittadinanza 2018 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</si>
</sst>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medium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6" borderId="11" xfId="0" applyFont="1" applyFill="1" applyBorder="1" applyAlignment="1">
      <alignment horizontal="center" wrapText="1"/>
    </xf>
    <xf numFmtId="0" fontId="18" fillId="36" borderId="11" xfId="0" applyFont="1" applyFill="1" applyBorder="1" applyAlignment="1">
      <alignment horizontal="center" vertical="top" wrapText="1"/>
    </xf>
    <xf numFmtId="0" fontId="18" fillId="36" borderId="11" xfId="0" applyFont="1" applyFill="1" applyBorder="1" applyAlignment="1">
      <alignment horizontal="center"/>
    </xf>
    <xf numFmtId="0" fontId="18" fillId="36" borderId="12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right" wrapText="1"/>
    </xf>
    <xf numFmtId="3" fontId="18" fillId="0" borderId="10" xfId="0" applyNumberFormat="1" applyFont="1" applyFill="1" applyBorder="1" applyAlignment="1">
      <alignment horizontal="right"/>
    </xf>
    <xf numFmtId="3" fontId="18" fillId="0" borderId="14" xfId="0" applyNumberFormat="1" applyFont="1" applyFill="1" applyBorder="1" applyAlignment="1">
      <alignment horizontal="right" vertical="top" wrapText="1"/>
    </xf>
    <xf numFmtId="3" fontId="18" fillId="0" borderId="14" xfId="0" applyNumberFormat="1" applyFont="1" applyFill="1" applyBorder="1" applyAlignment="1">
      <alignment horizontal="right"/>
    </xf>
    <xf numFmtId="3" fontId="18" fillId="0" borderId="15" xfId="0" applyNumberFormat="1" applyFont="1" applyFill="1" applyBorder="1" applyAlignment="1">
      <alignment horizontal="right"/>
    </xf>
    <xf numFmtId="3" fontId="18" fillId="0" borderId="13" xfId="0" applyNumberFormat="1" applyFont="1" applyFill="1" applyBorder="1" applyAlignment="1">
      <alignment horizontal="right"/>
    </xf>
    <xf numFmtId="3" fontId="18" fillId="35" borderId="14" xfId="0" applyNumberFormat="1" applyFont="1" applyFill="1" applyBorder="1" applyAlignment="1">
      <alignment horizontal="right" wrapText="1"/>
    </xf>
    <xf numFmtId="3" fontId="18" fillId="35" borderId="10" xfId="0" applyNumberFormat="1" applyFont="1" applyFill="1" applyBorder="1" applyAlignment="1">
      <alignment horizontal="right"/>
    </xf>
    <xf numFmtId="3" fontId="18" fillId="35" borderId="14" xfId="0" applyNumberFormat="1" applyFont="1" applyFill="1" applyBorder="1" applyAlignment="1">
      <alignment horizontal="right" vertical="top" wrapText="1"/>
    </xf>
    <xf numFmtId="3" fontId="18" fillId="35" borderId="14" xfId="0" applyNumberFormat="1" applyFont="1" applyFill="1" applyBorder="1" applyAlignment="1">
      <alignment horizontal="right"/>
    </xf>
    <xf numFmtId="3" fontId="18" fillId="35" borderId="15" xfId="0" applyNumberFormat="1" applyFont="1" applyFill="1" applyBorder="1" applyAlignment="1">
      <alignment horizontal="right"/>
    </xf>
    <xf numFmtId="3" fontId="18" fillId="35" borderId="13" xfId="0" applyNumberFormat="1" applyFont="1" applyFill="1" applyBorder="1" applyAlignment="1">
      <alignment horizontal="right"/>
    </xf>
    <xf numFmtId="0" fontId="19" fillId="33" borderId="19" xfId="0" applyFont="1" applyFill="1" applyBorder="1" applyAlignment="1">
      <alignment horizontal="center" vertical="top" wrapText="1"/>
    </xf>
    <xf numFmtId="0" fontId="19" fillId="33" borderId="20" xfId="0" applyFont="1" applyFill="1" applyBorder="1" applyAlignment="1">
      <alignment horizontal="center" vertical="top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18" xfId="0" applyFont="1" applyFill="1" applyBorder="1" applyAlignment="1">
      <alignment horizontal="center" wrapText="1"/>
    </xf>
    <xf numFmtId="0" fontId="18" fillId="0" borderId="21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showGridLines="0" tabSelected="1" zoomScale="115" zoomScaleNormal="115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A30" sqref="A30"/>
    </sheetView>
  </sheetViews>
  <sheetFormatPr defaultRowHeight="13.8" x14ac:dyDescent="0.3"/>
  <cols>
    <col min="1" max="1" width="22.88671875" style="2" bestFit="1" customWidth="1"/>
    <col min="2" max="3" width="8.88671875" style="2" bestFit="1" customWidth="1"/>
    <col min="4" max="4" width="8.88671875" style="1" bestFit="1" customWidth="1"/>
    <col min="5" max="7" width="7.44140625" style="1" bestFit="1" customWidth="1"/>
    <col min="8" max="10" width="6.44140625" style="1" bestFit="1" customWidth="1"/>
    <col min="11" max="13" width="5.44140625" style="1" bestFit="1" customWidth="1"/>
    <col min="14" max="16" width="8.88671875" style="1"/>
    <col min="17" max="19" width="7.44140625" style="1" bestFit="1" customWidth="1"/>
    <col min="20" max="22" width="6.44140625" style="1" bestFit="1" customWidth="1"/>
    <col min="23" max="25" width="5.44140625" style="1" bestFit="1" customWidth="1"/>
    <col min="26" max="16384" width="8.88671875" style="1"/>
  </cols>
  <sheetData>
    <row r="1" spans="1:25" ht="13.2" customHeight="1" x14ac:dyDescent="0.3">
      <c r="A1" s="23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s="4" customFormat="1" ht="29.4" customHeight="1" x14ac:dyDescent="0.25">
      <c r="A2" s="10"/>
      <c r="B2" s="25" t="s">
        <v>0</v>
      </c>
      <c r="C2" s="26"/>
      <c r="D2" s="27"/>
      <c r="E2" s="25" t="s">
        <v>1</v>
      </c>
      <c r="F2" s="26"/>
      <c r="G2" s="27"/>
      <c r="H2" s="25" t="s">
        <v>2</v>
      </c>
      <c r="I2" s="26"/>
      <c r="J2" s="27"/>
      <c r="K2" s="25" t="s">
        <v>3</v>
      </c>
      <c r="L2" s="26"/>
      <c r="M2" s="28"/>
      <c r="N2" s="25" t="s">
        <v>0</v>
      </c>
      <c r="O2" s="26"/>
      <c r="P2" s="27"/>
      <c r="Q2" s="25" t="s">
        <v>1</v>
      </c>
      <c r="R2" s="26"/>
      <c r="S2" s="27"/>
      <c r="T2" s="25" t="s">
        <v>2</v>
      </c>
      <c r="U2" s="26"/>
      <c r="V2" s="27"/>
      <c r="W2" s="25" t="s">
        <v>3</v>
      </c>
      <c r="X2" s="26"/>
      <c r="Y2" s="28"/>
    </row>
    <row r="3" spans="1:25" s="4" customFormat="1" ht="29.4" customHeight="1" x14ac:dyDescent="0.25">
      <c r="A3" s="10" t="s">
        <v>8</v>
      </c>
      <c r="B3" s="25">
        <v>2018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5">
        <v>2019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s="4" customFormat="1" ht="29.4" customHeight="1" x14ac:dyDescent="0.25">
      <c r="A4" s="10" t="s">
        <v>4</v>
      </c>
      <c r="B4" s="9" t="s">
        <v>5</v>
      </c>
      <c r="C4" s="9" t="s">
        <v>6</v>
      </c>
      <c r="D4" s="3" t="s">
        <v>7</v>
      </c>
      <c r="E4" s="9" t="s">
        <v>5</v>
      </c>
      <c r="F4" s="9" t="s">
        <v>6</v>
      </c>
      <c r="G4" s="3" t="s">
        <v>7</v>
      </c>
      <c r="H4" s="9" t="s">
        <v>5</v>
      </c>
      <c r="I4" s="9" t="s">
        <v>6</v>
      </c>
      <c r="J4" s="3" t="s">
        <v>7</v>
      </c>
      <c r="K4" s="9" t="s">
        <v>5</v>
      </c>
      <c r="L4" s="9" t="s">
        <v>6</v>
      </c>
      <c r="M4" s="3" t="s">
        <v>7</v>
      </c>
      <c r="N4" s="9" t="s">
        <v>5</v>
      </c>
      <c r="O4" s="9" t="s">
        <v>6</v>
      </c>
      <c r="P4" s="3" t="s">
        <v>7</v>
      </c>
      <c r="Q4" s="9" t="s">
        <v>5</v>
      </c>
      <c r="R4" s="9" t="s">
        <v>6</v>
      </c>
      <c r="S4" s="3" t="s">
        <v>7</v>
      </c>
      <c r="T4" s="9" t="s">
        <v>5</v>
      </c>
      <c r="U4" s="9" t="s">
        <v>6</v>
      </c>
      <c r="V4" s="3" t="s">
        <v>7</v>
      </c>
      <c r="W4" s="9" t="s">
        <v>5</v>
      </c>
      <c r="X4" s="9" t="s">
        <v>6</v>
      </c>
      <c r="Y4" s="3" t="s">
        <v>7</v>
      </c>
    </row>
    <row r="5" spans="1:25" s="4" customFormat="1" ht="43.8" customHeight="1" x14ac:dyDescent="0.25">
      <c r="A5" s="10" t="s">
        <v>9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x14ac:dyDescent="0.3">
      <c r="A6" s="5" t="s">
        <v>21</v>
      </c>
      <c r="B6" s="17">
        <v>613208</v>
      </c>
      <c r="C6" s="17">
        <v>887444</v>
      </c>
      <c r="D6" s="18">
        <f>SUM(B6:C6)</f>
        <v>1500652</v>
      </c>
      <c r="E6" s="17">
        <v>69739</v>
      </c>
      <c r="F6" s="17">
        <v>91812</v>
      </c>
      <c r="G6" s="18">
        <f>SUM(E6:F6)</f>
        <v>161551</v>
      </c>
      <c r="H6" s="17">
        <v>8257</v>
      </c>
      <c r="I6" s="17">
        <v>11300</v>
      </c>
      <c r="J6" s="18">
        <f>SUM(H6:I6)</f>
        <v>19557</v>
      </c>
      <c r="K6" s="17">
        <v>664</v>
      </c>
      <c r="L6" s="17">
        <v>1128</v>
      </c>
      <c r="M6" s="18">
        <f>SUM(K6:L6)</f>
        <v>1792</v>
      </c>
      <c r="N6" s="17">
        <v>614639</v>
      </c>
      <c r="O6" s="17">
        <v>889695</v>
      </c>
      <c r="P6" s="18">
        <f>SUM(N6:O6)</f>
        <v>1504334</v>
      </c>
      <c r="Q6" s="17">
        <v>68788</v>
      </c>
      <c r="R6" s="17">
        <v>90844</v>
      </c>
      <c r="S6" s="18">
        <f>SUM(Q6:R6)</f>
        <v>159632</v>
      </c>
      <c r="T6" s="17">
        <v>8188</v>
      </c>
      <c r="U6" s="17">
        <v>11137</v>
      </c>
      <c r="V6" s="18">
        <f>SUM(T6:U6)</f>
        <v>19325</v>
      </c>
      <c r="W6" s="17">
        <v>617</v>
      </c>
      <c r="X6" s="17">
        <v>1050</v>
      </c>
      <c r="Y6" s="18">
        <f>SUM(W6:X6)</f>
        <v>1667</v>
      </c>
    </row>
    <row r="7" spans="1:25" x14ac:dyDescent="0.3">
      <c r="A7" s="6" t="s">
        <v>22</v>
      </c>
      <c r="B7" s="11">
        <v>412154</v>
      </c>
      <c r="C7" s="11">
        <v>586711</v>
      </c>
      <c r="D7" s="12">
        <f t="shared" ref="D7:D8" si="0">SUM(B7:C7)</f>
        <v>998865</v>
      </c>
      <c r="E7" s="11">
        <v>31804</v>
      </c>
      <c r="F7" s="11">
        <v>40961</v>
      </c>
      <c r="G7" s="12">
        <f t="shared" ref="G7:G8" si="1">SUM(E7:F7)</f>
        <v>72765</v>
      </c>
      <c r="H7" s="11">
        <v>7692</v>
      </c>
      <c r="I7" s="11">
        <v>8023</v>
      </c>
      <c r="J7" s="12">
        <f t="shared" ref="J7:J8" si="2">SUM(H7:I7)</f>
        <v>15715</v>
      </c>
      <c r="K7" s="11">
        <v>723</v>
      </c>
      <c r="L7" s="11">
        <v>715</v>
      </c>
      <c r="M7" s="12">
        <f t="shared" ref="M7:M8" si="3">SUM(K7:L7)</f>
        <v>1438</v>
      </c>
      <c r="N7" s="11">
        <v>405498</v>
      </c>
      <c r="O7" s="11">
        <v>580174</v>
      </c>
      <c r="P7" s="12">
        <f t="shared" ref="P7:P8" si="4">SUM(N7:O7)</f>
        <v>985672</v>
      </c>
      <c r="Q7" s="11">
        <v>31269</v>
      </c>
      <c r="R7" s="11">
        <v>40334</v>
      </c>
      <c r="S7" s="12">
        <f t="shared" ref="S7:S8" si="5">SUM(Q7:R7)</f>
        <v>71603</v>
      </c>
      <c r="T7" s="11">
        <v>7544</v>
      </c>
      <c r="U7" s="11">
        <v>7869</v>
      </c>
      <c r="V7" s="12">
        <f t="shared" ref="V7:V8" si="6">SUM(T7:U7)</f>
        <v>15413</v>
      </c>
      <c r="W7" s="11">
        <v>727</v>
      </c>
      <c r="X7" s="11">
        <v>693</v>
      </c>
      <c r="Y7" s="12">
        <f t="shared" ref="Y7:Y8" si="7">SUM(W7:X7)</f>
        <v>1420</v>
      </c>
    </row>
    <row r="8" spans="1:25" x14ac:dyDescent="0.3">
      <c r="A8" s="6" t="s">
        <v>10</v>
      </c>
      <c r="B8" s="19">
        <v>4384</v>
      </c>
      <c r="C8" s="19">
        <v>5770</v>
      </c>
      <c r="D8" s="18">
        <f t="shared" si="0"/>
        <v>10154</v>
      </c>
      <c r="E8" s="19">
        <v>521</v>
      </c>
      <c r="F8" s="19">
        <v>603</v>
      </c>
      <c r="G8" s="18">
        <f t="shared" si="1"/>
        <v>1124</v>
      </c>
      <c r="H8" s="19">
        <v>140</v>
      </c>
      <c r="I8" s="19">
        <v>167</v>
      </c>
      <c r="J8" s="18">
        <f t="shared" si="2"/>
        <v>307</v>
      </c>
      <c r="K8" s="19">
        <v>9</v>
      </c>
      <c r="L8" s="19">
        <v>2</v>
      </c>
      <c r="M8" s="18">
        <f t="shared" si="3"/>
        <v>11</v>
      </c>
      <c r="N8" s="19">
        <v>4335</v>
      </c>
      <c r="O8" s="19">
        <v>5809</v>
      </c>
      <c r="P8" s="18">
        <f t="shared" si="4"/>
        <v>10144</v>
      </c>
      <c r="Q8" s="19">
        <v>527</v>
      </c>
      <c r="R8" s="19">
        <v>623</v>
      </c>
      <c r="S8" s="18">
        <f t="shared" si="5"/>
        <v>1150</v>
      </c>
      <c r="T8" s="19">
        <v>136</v>
      </c>
      <c r="U8" s="19">
        <v>165</v>
      </c>
      <c r="V8" s="18">
        <f t="shared" si="6"/>
        <v>301</v>
      </c>
      <c r="W8" s="19">
        <v>8</v>
      </c>
      <c r="X8" s="19">
        <v>2</v>
      </c>
      <c r="Y8" s="18">
        <f t="shared" si="7"/>
        <v>10</v>
      </c>
    </row>
    <row r="9" spans="1:25" x14ac:dyDescent="0.3">
      <c r="A9" s="6" t="s">
        <v>23</v>
      </c>
      <c r="B9" s="13">
        <f>SUM(B6:B8)</f>
        <v>1029746</v>
      </c>
      <c r="C9" s="13">
        <f t="shared" ref="C9" si="8">SUM(C6:C8)</f>
        <v>1479925</v>
      </c>
      <c r="D9" s="13">
        <f t="shared" ref="D9" si="9">SUM(D6:D8)</f>
        <v>2509671</v>
      </c>
      <c r="E9" s="13">
        <f>SUM(E6:E8)</f>
        <v>102064</v>
      </c>
      <c r="F9" s="13">
        <f t="shared" ref="F9" si="10">SUM(F6:F8)</f>
        <v>133376</v>
      </c>
      <c r="G9" s="13">
        <f t="shared" ref="G9" si="11">SUM(G6:G8)</f>
        <v>235440</v>
      </c>
      <c r="H9" s="13">
        <f>SUM(H6:H8)</f>
        <v>16089</v>
      </c>
      <c r="I9" s="13">
        <f t="shared" ref="I9" si="12">SUM(I6:I8)</f>
        <v>19490</v>
      </c>
      <c r="J9" s="13">
        <f t="shared" ref="J9" si="13">SUM(J6:J8)</f>
        <v>35579</v>
      </c>
      <c r="K9" s="13">
        <f>SUM(K6:K8)</f>
        <v>1396</v>
      </c>
      <c r="L9" s="13">
        <f t="shared" ref="L9" si="14">SUM(L6:L8)</f>
        <v>1845</v>
      </c>
      <c r="M9" s="13">
        <f t="shared" ref="M9" si="15">SUM(M6:M8)</f>
        <v>3241</v>
      </c>
      <c r="N9" s="13">
        <f>SUM(N6:N8)</f>
        <v>1024472</v>
      </c>
      <c r="O9" s="13">
        <f t="shared" ref="O9:P9" si="16">SUM(O6:O8)</f>
        <v>1475678</v>
      </c>
      <c r="P9" s="13">
        <f t="shared" si="16"/>
        <v>2500150</v>
      </c>
      <c r="Q9" s="13">
        <f>SUM(Q6:Q8)</f>
        <v>100584</v>
      </c>
      <c r="R9" s="13">
        <f t="shared" ref="R9" si="17">SUM(R6:R8)</f>
        <v>131801</v>
      </c>
      <c r="S9" s="13">
        <f t="shared" ref="S9" si="18">SUM(S6:S8)</f>
        <v>232385</v>
      </c>
      <c r="T9" s="13">
        <f>SUM(T6:T8)</f>
        <v>15868</v>
      </c>
      <c r="U9" s="13">
        <f t="shared" ref="U9" si="19">SUM(U6:U8)</f>
        <v>19171</v>
      </c>
      <c r="V9" s="13">
        <f t="shared" ref="V9" si="20">SUM(V6:V8)</f>
        <v>35039</v>
      </c>
      <c r="W9" s="13">
        <f>SUM(W6:W8)</f>
        <v>1352</v>
      </c>
      <c r="X9" s="13">
        <f t="shared" ref="X9" si="21">SUM(X6:X8)</f>
        <v>1745</v>
      </c>
      <c r="Y9" s="13">
        <f t="shared" ref="Y9" si="22">SUM(Y6:Y8)</f>
        <v>3097</v>
      </c>
    </row>
    <row r="10" spans="1:25" x14ac:dyDescent="0.3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</row>
    <row r="11" spans="1:25" x14ac:dyDescent="0.3">
      <c r="A11" s="7" t="s">
        <v>11</v>
      </c>
      <c r="B11" s="17">
        <v>366634</v>
      </c>
      <c r="C11" s="17">
        <v>273407</v>
      </c>
      <c r="D11" s="18">
        <f>SUM(B11:C11)</f>
        <v>640041</v>
      </c>
      <c r="E11" s="17">
        <v>34054</v>
      </c>
      <c r="F11" s="17">
        <v>30886</v>
      </c>
      <c r="G11" s="18">
        <f>SUM(E11:F11)</f>
        <v>64940</v>
      </c>
      <c r="H11" s="17">
        <v>4816</v>
      </c>
      <c r="I11" s="17">
        <v>4778</v>
      </c>
      <c r="J11" s="18">
        <f>SUM(H11:I11)</f>
        <v>9594</v>
      </c>
      <c r="K11" s="17">
        <v>364</v>
      </c>
      <c r="L11" s="17">
        <v>357</v>
      </c>
      <c r="M11" s="18">
        <f>SUM(K11:L11)</f>
        <v>721</v>
      </c>
      <c r="N11" s="17">
        <v>377917</v>
      </c>
      <c r="O11" s="17">
        <v>281437</v>
      </c>
      <c r="P11" s="18">
        <f>SUM(N11:O11)</f>
        <v>659354</v>
      </c>
      <c r="Q11" s="17">
        <v>35238</v>
      </c>
      <c r="R11" s="17">
        <v>31614</v>
      </c>
      <c r="S11" s="18">
        <f>SUM(Q11:R11)</f>
        <v>66852</v>
      </c>
      <c r="T11" s="17">
        <v>4883</v>
      </c>
      <c r="U11" s="17">
        <v>4811</v>
      </c>
      <c r="V11" s="18">
        <f>SUM(T11:U11)</f>
        <v>9694</v>
      </c>
      <c r="W11" s="17">
        <v>374</v>
      </c>
      <c r="X11" s="17">
        <v>368</v>
      </c>
      <c r="Y11" s="18">
        <f>SUM(W11:X11)</f>
        <v>742</v>
      </c>
    </row>
    <row r="12" spans="1:25" x14ac:dyDescent="0.3">
      <c r="A12" s="7" t="s">
        <v>12</v>
      </c>
      <c r="B12" s="13">
        <v>275752</v>
      </c>
      <c r="C12" s="13">
        <v>113824</v>
      </c>
      <c r="D12" s="12">
        <f t="shared" ref="D12:D14" si="23">SUM(B12:C12)</f>
        <v>389576</v>
      </c>
      <c r="E12" s="13">
        <v>21151</v>
      </c>
      <c r="F12" s="13">
        <v>9972</v>
      </c>
      <c r="G12" s="12">
        <f t="shared" ref="G12:G14" si="24">SUM(E12:F12)</f>
        <v>31123</v>
      </c>
      <c r="H12" s="13">
        <v>3824</v>
      </c>
      <c r="I12" s="13">
        <v>1566</v>
      </c>
      <c r="J12" s="12">
        <f t="shared" ref="J12:J14" si="25">SUM(H12:I12)</f>
        <v>5390</v>
      </c>
      <c r="K12" s="13">
        <v>350</v>
      </c>
      <c r="L12" s="13">
        <v>278</v>
      </c>
      <c r="M12" s="12">
        <f t="shared" ref="M12:M14" si="26">SUM(K12:L12)</f>
        <v>628</v>
      </c>
      <c r="N12" s="13">
        <v>270569</v>
      </c>
      <c r="O12" s="13">
        <v>115287</v>
      </c>
      <c r="P12" s="12">
        <f t="shared" ref="P12:P14" si="27">SUM(N12:O12)</f>
        <v>385856</v>
      </c>
      <c r="Q12" s="13">
        <v>21168</v>
      </c>
      <c r="R12" s="13">
        <v>10116</v>
      </c>
      <c r="S12" s="12">
        <f t="shared" ref="S12:S14" si="28">SUM(Q12:R12)</f>
        <v>31284</v>
      </c>
      <c r="T12" s="13">
        <v>3963</v>
      </c>
      <c r="U12" s="13">
        <v>1578</v>
      </c>
      <c r="V12" s="12">
        <f t="shared" ref="V12:V14" si="29">SUM(T12:U12)</f>
        <v>5541</v>
      </c>
      <c r="W12" s="13">
        <v>399</v>
      </c>
      <c r="X12" s="13">
        <v>280</v>
      </c>
      <c r="Y12" s="12">
        <f t="shared" ref="Y12:Y14" si="30">SUM(W12:X12)</f>
        <v>679</v>
      </c>
    </row>
    <row r="13" spans="1:25" x14ac:dyDescent="0.3">
      <c r="A13" s="7" t="s">
        <v>13</v>
      </c>
      <c r="B13" s="19">
        <v>18722</v>
      </c>
      <c r="C13" s="19">
        <v>18338</v>
      </c>
      <c r="D13" s="18">
        <f t="shared" si="23"/>
        <v>37060</v>
      </c>
      <c r="E13" s="19">
        <v>1340</v>
      </c>
      <c r="F13" s="19">
        <v>896</v>
      </c>
      <c r="G13" s="18">
        <v>2236</v>
      </c>
      <c r="H13" s="19">
        <v>75</v>
      </c>
      <c r="I13" s="19">
        <v>71</v>
      </c>
      <c r="J13" s="18">
        <f t="shared" si="25"/>
        <v>146</v>
      </c>
      <c r="K13" s="19">
        <v>7</v>
      </c>
      <c r="L13" s="19">
        <v>11</v>
      </c>
      <c r="M13" s="18">
        <f t="shared" si="26"/>
        <v>18</v>
      </c>
      <c r="N13" s="19">
        <v>18571</v>
      </c>
      <c r="O13" s="19">
        <v>18378</v>
      </c>
      <c r="P13" s="18">
        <f t="shared" si="27"/>
        <v>36949</v>
      </c>
      <c r="Q13" s="19">
        <v>1378</v>
      </c>
      <c r="R13" s="19">
        <v>919</v>
      </c>
      <c r="S13" s="18">
        <f t="shared" si="28"/>
        <v>2297</v>
      </c>
      <c r="T13" s="19">
        <v>84</v>
      </c>
      <c r="U13" s="19">
        <v>73</v>
      </c>
      <c r="V13" s="18">
        <f t="shared" si="29"/>
        <v>157</v>
      </c>
      <c r="W13" s="19">
        <v>8</v>
      </c>
      <c r="X13" s="19">
        <v>12</v>
      </c>
      <c r="Y13" s="18">
        <f t="shared" si="30"/>
        <v>20</v>
      </c>
    </row>
    <row r="14" spans="1:25" ht="14.4" thickBot="1" x14ac:dyDescent="0.35">
      <c r="A14" s="8" t="s">
        <v>14</v>
      </c>
      <c r="B14" s="13">
        <v>13164</v>
      </c>
      <c r="C14" s="13">
        <v>11750</v>
      </c>
      <c r="D14" s="12">
        <f t="shared" si="23"/>
        <v>24914</v>
      </c>
      <c r="E14" s="13">
        <v>1402</v>
      </c>
      <c r="F14" s="13">
        <v>1220</v>
      </c>
      <c r="G14" s="12">
        <f t="shared" si="24"/>
        <v>2622</v>
      </c>
      <c r="H14" s="13">
        <v>308</v>
      </c>
      <c r="I14" s="13">
        <v>279</v>
      </c>
      <c r="J14" s="12">
        <f t="shared" si="25"/>
        <v>587</v>
      </c>
      <c r="K14" s="13">
        <v>39</v>
      </c>
      <c r="L14" s="13">
        <v>44</v>
      </c>
      <c r="M14" s="12">
        <f t="shared" si="26"/>
        <v>83</v>
      </c>
      <c r="N14" s="13">
        <v>13153</v>
      </c>
      <c r="O14" s="13">
        <v>11895</v>
      </c>
      <c r="P14" s="12">
        <f t="shared" si="27"/>
        <v>25048</v>
      </c>
      <c r="Q14" s="13">
        <v>1428</v>
      </c>
      <c r="R14" s="13">
        <v>1265</v>
      </c>
      <c r="S14" s="12">
        <f t="shared" si="28"/>
        <v>2693</v>
      </c>
      <c r="T14" s="13">
        <v>285</v>
      </c>
      <c r="U14" s="13">
        <v>280</v>
      </c>
      <c r="V14" s="12">
        <f t="shared" si="29"/>
        <v>565</v>
      </c>
      <c r="W14" s="13">
        <v>34</v>
      </c>
      <c r="X14" s="13">
        <v>39</v>
      </c>
      <c r="Y14" s="12">
        <f t="shared" si="30"/>
        <v>73</v>
      </c>
    </row>
    <row r="15" spans="1:25" x14ac:dyDescent="0.3">
      <c r="A15" s="7" t="s">
        <v>24</v>
      </c>
      <c r="B15" s="20">
        <f>SUM(B11:B14)</f>
        <v>674272</v>
      </c>
      <c r="C15" s="20">
        <f t="shared" ref="C15" si="31">SUM(C11:C14)</f>
        <v>417319</v>
      </c>
      <c r="D15" s="20">
        <f t="shared" ref="D15" si="32">SUM(D11:D14)</f>
        <v>1091591</v>
      </c>
      <c r="E15" s="20">
        <f>SUM(E11:E14)</f>
        <v>57947</v>
      </c>
      <c r="F15" s="20">
        <f t="shared" ref="F15" si="33">SUM(F11:F14)</f>
        <v>42974</v>
      </c>
      <c r="G15" s="20">
        <f t="shared" ref="G15" si="34">SUM(G11:G14)</f>
        <v>100921</v>
      </c>
      <c r="H15" s="20">
        <f>SUM(H11:H14)</f>
        <v>9023</v>
      </c>
      <c r="I15" s="20">
        <f t="shared" ref="I15" si="35">SUM(I11:I14)</f>
        <v>6694</v>
      </c>
      <c r="J15" s="20">
        <f t="shared" ref="J15" si="36">SUM(J11:J14)</f>
        <v>15717</v>
      </c>
      <c r="K15" s="20">
        <f>SUM(K11:K14)</f>
        <v>760</v>
      </c>
      <c r="L15" s="20">
        <f t="shared" ref="L15" si="37">SUM(L11:L14)</f>
        <v>690</v>
      </c>
      <c r="M15" s="20">
        <f t="shared" ref="M15" si="38">SUM(M11:M14)</f>
        <v>1450</v>
      </c>
      <c r="N15" s="20">
        <f>SUM(N11:N14)</f>
        <v>680210</v>
      </c>
      <c r="O15" s="20">
        <f t="shared" ref="O15:P15" si="39">SUM(O11:O14)</f>
        <v>426997</v>
      </c>
      <c r="P15" s="20">
        <f t="shared" si="39"/>
        <v>1107207</v>
      </c>
      <c r="Q15" s="20">
        <f>SUM(Q11:Q14)</f>
        <v>59212</v>
      </c>
      <c r="R15" s="20">
        <f t="shared" ref="R15" si="40">SUM(R11:R14)</f>
        <v>43914</v>
      </c>
      <c r="S15" s="20">
        <f t="shared" ref="S15" si="41">SUM(S11:S14)</f>
        <v>103126</v>
      </c>
      <c r="T15" s="20">
        <f>SUM(T11:T14)</f>
        <v>9215</v>
      </c>
      <c r="U15" s="20">
        <f t="shared" ref="U15" si="42">SUM(U11:U14)</f>
        <v>6742</v>
      </c>
      <c r="V15" s="20">
        <f t="shared" ref="V15" si="43">SUM(V11:V14)</f>
        <v>15957</v>
      </c>
      <c r="W15" s="20">
        <f>SUM(W11:W14)</f>
        <v>815</v>
      </c>
      <c r="X15" s="20">
        <f t="shared" ref="X15" si="44">SUM(X11:X14)</f>
        <v>699</v>
      </c>
      <c r="Y15" s="20">
        <f t="shared" ref="Y15" si="45">SUM(Y11:Y14)</f>
        <v>1514</v>
      </c>
    </row>
    <row r="16" spans="1:25" x14ac:dyDescent="0.3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7"/>
    </row>
    <row r="17" spans="1:25" ht="14.4" thickBot="1" x14ac:dyDescent="0.35">
      <c r="A17" s="8" t="s">
        <v>15</v>
      </c>
      <c r="B17" s="20">
        <v>22779</v>
      </c>
      <c r="C17" s="20">
        <v>25965</v>
      </c>
      <c r="D17" s="18">
        <f t="shared" ref="D17:D19" si="46">SUM(B17:C17)</f>
        <v>48744</v>
      </c>
      <c r="E17" s="20">
        <v>1461</v>
      </c>
      <c r="F17" s="20">
        <v>1104</v>
      </c>
      <c r="G17" s="18">
        <f t="shared" ref="G17:G19" si="47">SUM(E17:F17)</f>
        <v>2565</v>
      </c>
      <c r="H17" s="20">
        <v>49</v>
      </c>
      <c r="I17" s="20">
        <v>47</v>
      </c>
      <c r="J17" s="18">
        <f t="shared" ref="J17:J19" si="48">SUM(H17:I17)</f>
        <v>96</v>
      </c>
      <c r="K17" s="20">
        <v>4</v>
      </c>
      <c r="L17" s="20">
        <v>6</v>
      </c>
      <c r="M17" s="18">
        <f t="shared" ref="M17:M19" si="49">SUM(K17:L17)</f>
        <v>10</v>
      </c>
      <c r="N17" s="20">
        <v>23989</v>
      </c>
      <c r="O17" s="20">
        <v>27221</v>
      </c>
      <c r="P17" s="18">
        <f>SUM(N17:O17)</f>
        <v>51210</v>
      </c>
      <c r="Q17" s="20">
        <v>1589</v>
      </c>
      <c r="R17" s="20">
        <v>1211</v>
      </c>
      <c r="S17" s="18">
        <f t="shared" ref="S17:S19" si="50">SUM(Q17:R17)</f>
        <v>2800</v>
      </c>
      <c r="T17" s="20">
        <v>59</v>
      </c>
      <c r="U17" s="20">
        <v>51</v>
      </c>
      <c r="V17" s="18">
        <f t="shared" ref="V17:V19" si="51">SUM(T17:U17)</f>
        <v>110</v>
      </c>
      <c r="W17" s="20">
        <v>5</v>
      </c>
      <c r="X17" s="20">
        <v>8</v>
      </c>
      <c r="Y17" s="18">
        <f t="shared" ref="Y17:Y19" si="52">SUM(W17:X17)</f>
        <v>13</v>
      </c>
    </row>
    <row r="18" spans="1:25" ht="14.4" thickBot="1" x14ac:dyDescent="0.35">
      <c r="A18" s="8" t="s">
        <v>25</v>
      </c>
      <c r="B18" s="14">
        <v>217061</v>
      </c>
      <c r="C18" s="14">
        <v>247447</v>
      </c>
      <c r="D18" s="12">
        <f t="shared" si="46"/>
        <v>464508</v>
      </c>
      <c r="E18" s="14">
        <v>12541</v>
      </c>
      <c r="F18" s="14">
        <v>14031</v>
      </c>
      <c r="G18" s="12">
        <f t="shared" si="47"/>
        <v>26572</v>
      </c>
      <c r="H18" s="14">
        <v>2130</v>
      </c>
      <c r="I18" s="14">
        <v>2174</v>
      </c>
      <c r="J18" s="12">
        <f t="shared" si="48"/>
        <v>4304</v>
      </c>
      <c r="K18" s="14">
        <v>411</v>
      </c>
      <c r="L18" s="14">
        <v>485</v>
      </c>
      <c r="M18" s="12">
        <f t="shared" si="49"/>
        <v>896</v>
      </c>
      <c r="N18" s="14">
        <v>219401</v>
      </c>
      <c r="O18" s="14">
        <v>250854</v>
      </c>
      <c r="P18" s="12">
        <f t="shared" ref="P18:P19" si="53">SUM(N18:O18)</f>
        <v>470255</v>
      </c>
      <c r="Q18" s="14">
        <v>12509</v>
      </c>
      <c r="R18" s="14">
        <v>14104</v>
      </c>
      <c r="S18" s="12">
        <f t="shared" si="50"/>
        <v>26613</v>
      </c>
      <c r="T18" s="14">
        <v>2111</v>
      </c>
      <c r="U18" s="14">
        <v>2162</v>
      </c>
      <c r="V18" s="12">
        <f t="shared" si="51"/>
        <v>4273</v>
      </c>
      <c r="W18" s="14">
        <v>418</v>
      </c>
      <c r="X18" s="14">
        <v>489</v>
      </c>
      <c r="Y18" s="12">
        <f t="shared" si="52"/>
        <v>907</v>
      </c>
    </row>
    <row r="19" spans="1:25" ht="14.4" thickBot="1" x14ac:dyDescent="0.35">
      <c r="A19" s="8" t="s">
        <v>16</v>
      </c>
      <c r="B19" s="21">
        <v>328483</v>
      </c>
      <c r="C19" s="21">
        <v>187877</v>
      </c>
      <c r="D19" s="18">
        <f t="shared" si="46"/>
        <v>516360</v>
      </c>
      <c r="E19" s="21">
        <v>10799</v>
      </c>
      <c r="F19" s="21">
        <v>5228</v>
      </c>
      <c r="G19" s="18">
        <f t="shared" si="47"/>
        <v>16027</v>
      </c>
      <c r="H19" s="21">
        <v>1622</v>
      </c>
      <c r="I19" s="21">
        <v>765</v>
      </c>
      <c r="J19" s="18">
        <f t="shared" si="48"/>
        <v>2387</v>
      </c>
      <c r="K19" s="21">
        <v>118</v>
      </c>
      <c r="L19" s="21">
        <v>56</v>
      </c>
      <c r="M19" s="18">
        <f t="shared" si="49"/>
        <v>174</v>
      </c>
      <c r="N19" s="21">
        <v>338571</v>
      </c>
      <c r="O19" s="21">
        <v>200275</v>
      </c>
      <c r="P19" s="18">
        <f t="shared" si="53"/>
        <v>538846</v>
      </c>
      <c r="Q19" s="21">
        <v>11303</v>
      </c>
      <c r="R19" s="21">
        <v>5759</v>
      </c>
      <c r="S19" s="18">
        <f t="shared" si="50"/>
        <v>17062</v>
      </c>
      <c r="T19" s="21">
        <v>1714</v>
      </c>
      <c r="U19" s="21">
        <v>856</v>
      </c>
      <c r="V19" s="18">
        <f t="shared" si="51"/>
        <v>2570</v>
      </c>
      <c r="W19" s="21">
        <v>132</v>
      </c>
      <c r="X19" s="21">
        <v>70</v>
      </c>
      <c r="Y19" s="18">
        <f t="shared" si="52"/>
        <v>202</v>
      </c>
    </row>
    <row r="20" spans="1:25" ht="14.4" thickBot="1" x14ac:dyDescent="0.35">
      <c r="A20" s="8" t="s">
        <v>26</v>
      </c>
      <c r="B20" s="15">
        <f>SUM(B17:B19)</f>
        <v>568323</v>
      </c>
      <c r="C20" s="15">
        <f t="shared" ref="C20" si="54">SUM(C17:C19)</f>
        <v>461289</v>
      </c>
      <c r="D20" s="15">
        <f t="shared" ref="D20" si="55">SUM(D17:D19)</f>
        <v>1029612</v>
      </c>
      <c r="E20" s="15">
        <f>SUM(E17:E19)</f>
        <v>24801</v>
      </c>
      <c r="F20" s="15">
        <f t="shared" ref="F20" si="56">SUM(F17:F19)</f>
        <v>20363</v>
      </c>
      <c r="G20" s="15">
        <f t="shared" ref="G20" si="57">SUM(G17:G19)</f>
        <v>45164</v>
      </c>
      <c r="H20" s="15">
        <f>SUM(H17:H19)</f>
        <v>3801</v>
      </c>
      <c r="I20" s="15">
        <f t="shared" ref="I20" si="58">SUM(I17:I19)</f>
        <v>2986</v>
      </c>
      <c r="J20" s="15">
        <f t="shared" ref="J20" si="59">SUM(J17:J19)</f>
        <v>6787</v>
      </c>
      <c r="K20" s="15">
        <f>SUM(K17:K19)</f>
        <v>533</v>
      </c>
      <c r="L20" s="15">
        <f t="shared" ref="L20" si="60">SUM(L17:L19)</f>
        <v>547</v>
      </c>
      <c r="M20" s="15">
        <f t="shared" ref="M20" si="61">SUM(M17:M19)</f>
        <v>1080</v>
      </c>
      <c r="N20" s="15">
        <f>SUM(N17:N19)</f>
        <v>581961</v>
      </c>
      <c r="O20" s="15">
        <f t="shared" ref="O20:P20" si="62">SUM(O17:O19)</f>
        <v>478350</v>
      </c>
      <c r="P20" s="15">
        <f t="shared" si="62"/>
        <v>1060311</v>
      </c>
      <c r="Q20" s="15">
        <f>SUM(Q17:Q19)</f>
        <v>25401</v>
      </c>
      <c r="R20" s="15">
        <f t="shared" ref="R20" si="63">SUM(R17:R19)</f>
        <v>21074</v>
      </c>
      <c r="S20" s="15">
        <f t="shared" ref="S20" si="64">SUM(S17:S19)</f>
        <v>46475</v>
      </c>
      <c r="T20" s="15">
        <f>SUM(T17:T19)</f>
        <v>3884</v>
      </c>
      <c r="U20" s="15">
        <f t="shared" ref="U20" si="65">SUM(U17:U19)</f>
        <v>3069</v>
      </c>
      <c r="V20" s="15">
        <f t="shared" ref="V20" si="66">SUM(V17:V19)</f>
        <v>6953</v>
      </c>
      <c r="W20" s="15">
        <f>SUM(W17:W19)</f>
        <v>555</v>
      </c>
      <c r="X20" s="15">
        <f t="shared" ref="X20" si="67">SUM(X17:X19)</f>
        <v>567</v>
      </c>
      <c r="Y20" s="15">
        <f t="shared" ref="Y20" si="68">SUM(Y17:Y19)</f>
        <v>1122</v>
      </c>
    </row>
    <row r="21" spans="1:25" ht="14.4" thickBot="1" x14ac:dyDescent="0.3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</row>
    <row r="22" spans="1:25" ht="14.4" thickBot="1" x14ac:dyDescent="0.35">
      <c r="A22" s="8" t="s">
        <v>17</v>
      </c>
      <c r="B22" s="21">
        <v>7346</v>
      </c>
      <c r="C22" s="21">
        <v>9744</v>
      </c>
      <c r="D22" s="22">
        <f>SUM(B22:C22)</f>
        <v>17090</v>
      </c>
      <c r="E22" s="21">
        <v>382</v>
      </c>
      <c r="F22" s="21">
        <v>509</v>
      </c>
      <c r="G22" s="22">
        <f>SUM(E22:F22)</f>
        <v>891</v>
      </c>
      <c r="H22" s="21">
        <v>41</v>
      </c>
      <c r="I22" s="21">
        <v>67</v>
      </c>
      <c r="J22" s="22">
        <f>SUM(H22:I22)</f>
        <v>108</v>
      </c>
      <c r="K22" s="21">
        <v>3</v>
      </c>
      <c r="L22" s="21">
        <v>3</v>
      </c>
      <c r="M22" s="22">
        <f>SUM(K22:L22)</f>
        <v>6</v>
      </c>
      <c r="N22" s="21">
        <v>7508</v>
      </c>
      <c r="O22" s="21">
        <v>10080</v>
      </c>
      <c r="P22" s="22">
        <f>SUM(N22:O22)</f>
        <v>17588</v>
      </c>
      <c r="Q22" s="21">
        <v>398</v>
      </c>
      <c r="R22" s="21">
        <v>541</v>
      </c>
      <c r="S22" s="22">
        <f>SUM(Q22:R22)</f>
        <v>939</v>
      </c>
      <c r="T22" s="21">
        <v>46</v>
      </c>
      <c r="U22" s="21">
        <v>75</v>
      </c>
      <c r="V22" s="22">
        <f>SUM(T22:U22)</f>
        <v>121</v>
      </c>
      <c r="W22" s="21">
        <v>3</v>
      </c>
      <c r="X22" s="21">
        <v>3</v>
      </c>
      <c r="Y22" s="22">
        <f>SUM(W22:X22)</f>
        <v>6</v>
      </c>
    </row>
    <row r="23" spans="1:25" ht="14.4" thickBot="1" x14ac:dyDescent="0.35">
      <c r="A23" s="8" t="s">
        <v>18</v>
      </c>
      <c r="B23" s="15">
        <v>133298</v>
      </c>
      <c r="C23" s="15">
        <v>212022</v>
      </c>
      <c r="D23" s="16">
        <f>SUM(B23:C23)</f>
        <v>345320</v>
      </c>
      <c r="E23" s="15">
        <v>10856</v>
      </c>
      <c r="F23" s="15">
        <v>17564</v>
      </c>
      <c r="G23" s="16">
        <f>SUM(E23:F23)</f>
        <v>28420</v>
      </c>
      <c r="H23" s="15">
        <v>697</v>
      </c>
      <c r="I23" s="15">
        <v>1329</v>
      </c>
      <c r="J23" s="16">
        <f>SUM(H23:I23)</f>
        <v>2026</v>
      </c>
      <c r="K23" s="15">
        <v>121</v>
      </c>
      <c r="L23" s="15">
        <v>211</v>
      </c>
      <c r="M23" s="16">
        <f>SUM(K23:L23)</f>
        <v>332</v>
      </c>
      <c r="N23" s="15">
        <v>136231</v>
      </c>
      <c r="O23" s="15">
        <v>215240</v>
      </c>
      <c r="P23" s="16">
        <f>SUM(N23:O23)</f>
        <v>351471</v>
      </c>
      <c r="Q23" s="15">
        <v>10964</v>
      </c>
      <c r="R23" s="15">
        <v>17807</v>
      </c>
      <c r="S23" s="16">
        <f>SUM(Q23:R23)</f>
        <v>28771</v>
      </c>
      <c r="T23" s="15">
        <v>695</v>
      </c>
      <c r="U23" s="15">
        <v>1345</v>
      </c>
      <c r="V23" s="16">
        <f>SUM(T23:U23)</f>
        <v>2040</v>
      </c>
      <c r="W23" s="15">
        <v>134</v>
      </c>
      <c r="X23" s="15">
        <v>210</v>
      </c>
      <c r="Y23" s="16">
        <f>SUM(W23:X23)</f>
        <v>344</v>
      </c>
    </row>
    <row r="24" spans="1:25" ht="14.4" thickBot="1" x14ac:dyDescent="0.35">
      <c r="A24" s="8" t="s">
        <v>27</v>
      </c>
      <c r="B24" s="21">
        <f>SUM(B22:B23)</f>
        <v>140644</v>
      </c>
      <c r="C24" s="21">
        <f t="shared" ref="C24" si="69">SUM(C22:C23)</f>
        <v>221766</v>
      </c>
      <c r="D24" s="21">
        <f t="shared" ref="D24" si="70">SUM(D22:D23)</f>
        <v>362410</v>
      </c>
      <c r="E24" s="21">
        <f>SUM(E22:E23)</f>
        <v>11238</v>
      </c>
      <c r="F24" s="21">
        <f t="shared" ref="F24" si="71">SUM(F22:F23)</f>
        <v>18073</v>
      </c>
      <c r="G24" s="21">
        <f t="shared" ref="G24" si="72">SUM(G22:G23)</f>
        <v>29311</v>
      </c>
      <c r="H24" s="21">
        <f>SUM(H22:H23)</f>
        <v>738</v>
      </c>
      <c r="I24" s="21">
        <f t="shared" ref="I24" si="73">SUM(I22:I23)</f>
        <v>1396</v>
      </c>
      <c r="J24" s="21">
        <f t="shared" ref="J24" si="74">SUM(J22:J23)</f>
        <v>2134</v>
      </c>
      <c r="K24" s="21">
        <f>SUM(K22:K23)</f>
        <v>124</v>
      </c>
      <c r="L24" s="21">
        <f t="shared" ref="L24" si="75">SUM(L22:L23)</f>
        <v>214</v>
      </c>
      <c r="M24" s="21">
        <f t="shared" ref="M24" si="76">SUM(M22:M23)</f>
        <v>338</v>
      </c>
      <c r="N24" s="21">
        <f>SUM(N22:N23)</f>
        <v>143739</v>
      </c>
      <c r="O24" s="21">
        <f t="shared" ref="O24:P24" si="77">SUM(O22:O23)</f>
        <v>225320</v>
      </c>
      <c r="P24" s="21">
        <f t="shared" si="77"/>
        <v>369059</v>
      </c>
      <c r="Q24" s="21">
        <f>SUM(Q22:Q23)</f>
        <v>11362</v>
      </c>
      <c r="R24" s="21">
        <f t="shared" ref="R24" si="78">SUM(R22:R23)</f>
        <v>18348</v>
      </c>
      <c r="S24" s="21">
        <f t="shared" ref="S24" si="79">SUM(S22:S23)</f>
        <v>29710</v>
      </c>
      <c r="T24" s="21">
        <f>SUM(T22:T23)</f>
        <v>741</v>
      </c>
      <c r="U24" s="21">
        <f t="shared" ref="U24" si="80">SUM(U22:U23)</f>
        <v>1420</v>
      </c>
      <c r="V24" s="21">
        <f t="shared" ref="V24" si="81">SUM(V22:V23)</f>
        <v>2161</v>
      </c>
      <c r="W24" s="21">
        <f>SUM(W22:W23)</f>
        <v>137</v>
      </c>
      <c r="X24" s="21">
        <f t="shared" ref="X24" si="82">SUM(X22:X23)</f>
        <v>213</v>
      </c>
      <c r="Y24" s="21">
        <f t="shared" ref="Y24" si="83">SUM(Y22:Y23)</f>
        <v>350</v>
      </c>
    </row>
    <row r="25" spans="1:25" ht="14.4" thickBot="1" x14ac:dyDescent="0.3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1"/>
    </row>
    <row r="26" spans="1:25" ht="14.4" thickBot="1" x14ac:dyDescent="0.35">
      <c r="A26" s="8" t="s">
        <v>19</v>
      </c>
      <c r="B26" s="21">
        <v>885</v>
      </c>
      <c r="C26" s="21">
        <v>1245</v>
      </c>
      <c r="D26" s="22">
        <f>SUM(B26:C26)</f>
        <v>2130</v>
      </c>
      <c r="E26" s="21">
        <v>62</v>
      </c>
      <c r="F26" s="21">
        <v>74</v>
      </c>
      <c r="G26" s="22">
        <f>SUM(E26:F26)</f>
        <v>136</v>
      </c>
      <c r="H26" s="21">
        <v>22</v>
      </c>
      <c r="I26" s="21">
        <v>16</v>
      </c>
      <c r="J26" s="22">
        <f>SUM(H26:I26)</f>
        <v>38</v>
      </c>
      <c r="K26" s="21">
        <v>0</v>
      </c>
      <c r="L26" s="21">
        <v>1</v>
      </c>
      <c r="M26" s="22">
        <f>SUM(K26:L26)</f>
        <v>1</v>
      </c>
      <c r="N26" s="21">
        <v>913</v>
      </c>
      <c r="O26" s="21">
        <v>1299</v>
      </c>
      <c r="P26" s="22">
        <f>SUM(N26:O26)</f>
        <v>2212</v>
      </c>
      <c r="Q26" s="21">
        <v>53</v>
      </c>
      <c r="R26" s="21">
        <v>80</v>
      </c>
      <c r="S26" s="22">
        <f>SUM(Q26:R26)</f>
        <v>133</v>
      </c>
      <c r="T26" s="21">
        <v>18</v>
      </c>
      <c r="U26" s="21">
        <v>16</v>
      </c>
      <c r="V26" s="22">
        <f>SUM(T26:U26)</f>
        <v>34</v>
      </c>
      <c r="W26" s="21">
        <v>0</v>
      </c>
      <c r="X26" s="21">
        <v>1</v>
      </c>
      <c r="Y26" s="22">
        <f>SUM(W26:X26)</f>
        <v>1</v>
      </c>
    </row>
    <row r="27" spans="1:25" ht="14.4" thickBot="1" x14ac:dyDescent="0.3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1"/>
    </row>
    <row r="28" spans="1:25" ht="14.4" thickBot="1" x14ac:dyDescent="0.35">
      <c r="A28" s="8" t="s">
        <v>20</v>
      </c>
      <c r="B28" s="21">
        <v>415</v>
      </c>
      <c r="C28" s="21">
        <v>329</v>
      </c>
      <c r="D28" s="22">
        <f>SUM(B28:C28)</f>
        <v>744</v>
      </c>
      <c r="E28" s="21">
        <v>70</v>
      </c>
      <c r="F28" s="21">
        <v>41</v>
      </c>
      <c r="G28" s="22">
        <f>SUM(E28:F28)</f>
        <v>111</v>
      </c>
      <c r="H28" s="21">
        <v>5</v>
      </c>
      <c r="I28" s="21">
        <v>2</v>
      </c>
      <c r="J28" s="22">
        <f>SUM(H28:I28)</f>
        <v>7</v>
      </c>
      <c r="K28" s="21">
        <v>0</v>
      </c>
      <c r="L28" s="21">
        <v>0</v>
      </c>
      <c r="M28" s="22">
        <f>SUM(K28:L28)</f>
        <v>0</v>
      </c>
      <c r="N28" s="21">
        <v>383</v>
      </c>
      <c r="O28" s="21">
        <v>315</v>
      </c>
      <c r="P28" s="22">
        <f>SUM(N28:O28)</f>
        <v>698</v>
      </c>
      <c r="Q28" s="21">
        <v>66</v>
      </c>
      <c r="R28" s="21">
        <v>41</v>
      </c>
      <c r="S28" s="22">
        <f>SUM(Q28:R28)</f>
        <v>107</v>
      </c>
      <c r="T28" s="21">
        <v>6</v>
      </c>
      <c r="U28" s="21">
        <v>3</v>
      </c>
      <c r="V28" s="22">
        <f>SUM(T28:U28)</f>
        <v>9</v>
      </c>
      <c r="W28" s="21">
        <v>0</v>
      </c>
      <c r="X28" s="21">
        <v>0</v>
      </c>
      <c r="Y28" s="22">
        <f>SUM(W28:X28)</f>
        <v>0</v>
      </c>
    </row>
    <row r="29" spans="1:25" ht="14.4" thickBot="1" x14ac:dyDescent="0.3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1"/>
    </row>
    <row r="30" spans="1:25" ht="14.4" thickBot="1" x14ac:dyDescent="0.35">
      <c r="A30" s="8" t="s">
        <v>28</v>
      </c>
      <c r="B30" s="21">
        <f>SUM(B9+B15+B20+B24+B26+B28)</f>
        <v>2414285</v>
      </c>
      <c r="C30" s="21">
        <f t="shared" ref="C30:M30" si="84">SUM(C9+C15+C20+C24+C26+C28)</f>
        <v>2581873</v>
      </c>
      <c r="D30" s="21">
        <f t="shared" si="84"/>
        <v>4996158</v>
      </c>
      <c r="E30" s="21">
        <f>SUM(E9+E15+E20+E24+E26+E28)</f>
        <v>196182</v>
      </c>
      <c r="F30" s="21">
        <f t="shared" si="84"/>
        <v>214901</v>
      </c>
      <c r="G30" s="21">
        <f t="shared" si="84"/>
        <v>411083</v>
      </c>
      <c r="H30" s="21">
        <f>SUM(H9+H15+H20+H24+H26+H28)</f>
        <v>29678</v>
      </c>
      <c r="I30" s="21">
        <f t="shared" si="84"/>
        <v>30584</v>
      </c>
      <c r="J30" s="21">
        <f t="shared" si="84"/>
        <v>60262</v>
      </c>
      <c r="K30" s="21">
        <f>SUM(K9+K15+K20+K24+K26+K28)</f>
        <v>2813</v>
      </c>
      <c r="L30" s="21">
        <f t="shared" si="84"/>
        <v>3297</v>
      </c>
      <c r="M30" s="21">
        <f t="shared" si="84"/>
        <v>6110</v>
      </c>
      <c r="N30" s="21">
        <f>SUM(N9+N15+N20+N24+N26+N28)</f>
        <v>2431678</v>
      </c>
      <c r="O30" s="21">
        <f t="shared" ref="O30:P30" si="85">SUM(O9+O15+O20+O24+O26+O28)</f>
        <v>2607959</v>
      </c>
      <c r="P30" s="21">
        <f t="shared" si="85"/>
        <v>5039637</v>
      </c>
      <c r="Q30" s="21">
        <f>SUM(Q9+Q15+Q20+Q24+Q26+Q28)</f>
        <v>196678</v>
      </c>
      <c r="R30" s="21">
        <f t="shared" ref="R30:S30" si="86">SUM(R9+R15+R20+R24+R26+R28)</f>
        <v>215258</v>
      </c>
      <c r="S30" s="21">
        <f t="shared" si="86"/>
        <v>411936</v>
      </c>
      <c r="T30" s="21">
        <f>SUM(T9+T15+T20+T24+T26+T28)</f>
        <v>29732</v>
      </c>
      <c r="U30" s="21">
        <f t="shared" ref="U30:V30" si="87">SUM(U9+U15+U20+U24+U26+U28)</f>
        <v>30421</v>
      </c>
      <c r="V30" s="21">
        <f t="shared" si="87"/>
        <v>60153</v>
      </c>
      <c r="W30" s="21">
        <f>SUM(W9+W15+W20+W24+W26+W28)</f>
        <v>2859</v>
      </c>
      <c r="X30" s="21">
        <f t="shared" ref="X30:Y30" si="88">SUM(X9+X15+X20+X24+X26+X28)</f>
        <v>3225</v>
      </c>
      <c r="Y30" s="21">
        <f t="shared" si="88"/>
        <v>6084</v>
      </c>
    </row>
  </sheetData>
  <mergeCells count="18">
    <mergeCell ref="A27:Y27"/>
    <mergeCell ref="A29:Y29"/>
    <mergeCell ref="B5:Y5"/>
    <mergeCell ref="A10:Y10"/>
    <mergeCell ref="A16:Y16"/>
    <mergeCell ref="A21:Y21"/>
    <mergeCell ref="A25:Y25"/>
    <mergeCell ref="A1:Y1"/>
    <mergeCell ref="B3:M3"/>
    <mergeCell ref="N2:P2"/>
    <mergeCell ref="Q2:S2"/>
    <mergeCell ref="T2:V2"/>
    <mergeCell ref="W2:Y2"/>
    <mergeCell ref="N3:Y3"/>
    <mergeCell ref="B2:D2"/>
    <mergeCell ref="E2:G2"/>
    <mergeCell ref="H2:J2"/>
    <mergeCell ref="K2:M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Pastura Mauro</cp:lastModifiedBy>
  <cp:lastPrinted>2020-12-16T10:14:12Z</cp:lastPrinted>
  <dcterms:created xsi:type="dcterms:W3CDTF">2020-12-15T15:03:22Z</dcterms:created>
  <dcterms:modified xsi:type="dcterms:W3CDTF">2020-12-22T15:30:23Z</dcterms:modified>
</cp:coreProperties>
</file>